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кв2022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8" i="1" l="1"/>
  <c r="K21" i="1"/>
  <c r="J21" i="1"/>
  <c r="H30" i="1"/>
  <c r="G30" i="1"/>
  <c r="F30" i="1"/>
  <c r="F28" i="1"/>
  <c r="I21" i="1"/>
  <c r="I30" i="1" s="1"/>
  <c r="E19" i="1"/>
  <c r="G19" i="1" s="1"/>
  <c r="H21" i="1"/>
  <c r="H19" i="1"/>
  <c r="K19" i="1" s="1"/>
  <c r="G21" i="1"/>
  <c r="F21" i="1"/>
  <c r="F19" i="1"/>
  <c r="H12" i="1"/>
  <c r="I12" i="1"/>
  <c r="F12" i="1"/>
  <c r="J12" i="1" s="1"/>
  <c r="G12" i="1"/>
  <c r="K12" i="1" s="1"/>
  <c r="I10" i="1"/>
  <c r="H10" i="1"/>
  <c r="G10" i="1"/>
  <c r="K10" i="1" s="1"/>
  <c r="F10" i="1"/>
  <c r="J10" i="1" s="1"/>
  <c r="K30" i="1" l="1"/>
  <c r="J30" i="1"/>
  <c r="H28" i="1"/>
  <c r="J19" i="1"/>
  <c r="G28" i="1"/>
  <c r="J28" i="1" l="1"/>
  <c r="K28" i="1"/>
</calcChain>
</file>

<file path=xl/sharedStrings.xml><?xml version="1.0" encoding="utf-8"?>
<sst xmlns="http://schemas.openxmlformats.org/spreadsheetml/2006/main" count="61" uniqueCount="20">
  <si>
    <t>Оптовая торговля</t>
  </si>
  <si>
    <t>т.сум</t>
  </si>
  <si>
    <t>Аренда имущества</t>
  </si>
  <si>
    <t>Объемы реализации продукции (товаров, работ и услуг)</t>
  </si>
  <si>
    <t>показатели за 1 квартал 2022 г</t>
  </si>
  <si>
    <t>показатели с начала 2022 г</t>
  </si>
  <si>
    <t>№</t>
  </si>
  <si>
    <t>п/п</t>
  </si>
  <si>
    <t>Наименование</t>
  </si>
  <si>
    <t>Ед.</t>
  </si>
  <si>
    <t>изм.</t>
  </si>
  <si>
    <t>План</t>
  </si>
  <si>
    <t>Факт</t>
  </si>
  <si>
    <t>Отклонение +/-</t>
  </si>
  <si>
    <t>%</t>
  </si>
  <si>
    <t>ОСНОВНЫЕ ПОКАЗАТЕЛИ ДЕЯТЕЛЬНОСТИ</t>
  </si>
  <si>
    <t>"SREDAZSVETMETENERGO" AJ</t>
  </si>
  <si>
    <t>ЗА 2022 ГОД</t>
  </si>
  <si>
    <t>показатели за 2 квартал 2022 г</t>
  </si>
  <si>
    <t>показатели за 3 квартал 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</si>
</sst>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/>
    <xf numFmtId="3" fontId="0" fillId="0" borderId="11" xfId="0" applyNumberFormat="1" applyBorder="1"/>
    <xf numFmtId="9" fontId="0" fillId="0" borderId="11" xfId="0" applyNumberFormat="1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/>
    <xf numFmtId="9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workbookViewId="0">
      <selection activeCell="A7" sqref="A7:K13"/>
    </sheetView>
  </sheetViews>
  <sheetFormatPr defaultRowHeight="15" x14ac:dyDescent="0.25"/>
  <cols>
    <col min="1" max="1" width="5.5703125" customWidth="1"/>
    <col min="2" max="2" width="20.140625" customWidth="1"/>
    <col min="3" max="3" width="6.140625" customWidth="1"/>
    <col min="4" max="4" width="15.7109375" customWidth="1"/>
    <col min="5" max="5" width="14.5703125" customWidth="1"/>
    <col min="6" max="6" width="15.140625" customWidth="1"/>
    <col min="7" max="7" width="10.140625" bestFit="1" customWidth="1"/>
    <col min="10" max="10" width="15.5703125" customWidth="1"/>
    <col min="11" max="11" width="10.42578125" customWidth="1"/>
  </cols>
  <sheetData>
    <row r="1" spans="1:11" x14ac:dyDescent="0.2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25">
      <c r="A2" s="19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s="19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9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5.75" thickBo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5.75" thickBot="1" x14ac:dyDescent="0.3">
      <c r="A7" s="7" t="s">
        <v>6</v>
      </c>
      <c r="B7" s="5" t="s">
        <v>8</v>
      </c>
      <c r="C7" s="8" t="s">
        <v>9</v>
      </c>
      <c r="D7" s="1" t="s">
        <v>4</v>
      </c>
      <c r="E7" s="2"/>
      <c r="F7" s="2"/>
      <c r="G7" s="3"/>
      <c r="H7" s="1" t="s">
        <v>5</v>
      </c>
      <c r="I7" s="2"/>
      <c r="J7" s="2"/>
      <c r="K7" s="3"/>
    </row>
    <row r="8" spans="1:11" ht="15.75" thickBot="1" x14ac:dyDescent="0.3">
      <c r="A8" s="9" t="s">
        <v>7</v>
      </c>
      <c r="B8" s="4"/>
      <c r="C8" s="10" t="s">
        <v>10</v>
      </c>
      <c r="D8" s="6" t="s">
        <v>11</v>
      </c>
      <c r="E8" s="6" t="s">
        <v>12</v>
      </c>
      <c r="F8" s="6" t="s">
        <v>13</v>
      </c>
      <c r="G8" s="11" t="s">
        <v>14</v>
      </c>
      <c r="H8" s="11" t="s">
        <v>11</v>
      </c>
      <c r="I8" s="11" t="s">
        <v>12</v>
      </c>
      <c r="J8" s="11" t="s">
        <v>13</v>
      </c>
      <c r="K8" s="11" t="s">
        <v>14</v>
      </c>
    </row>
    <row r="9" spans="1:11" x14ac:dyDescent="0.25">
      <c r="A9" s="20"/>
      <c r="B9" s="17"/>
      <c r="C9" s="17"/>
      <c r="D9" s="16"/>
      <c r="E9" s="16"/>
      <c r="F9" s="16"/>
      <c r="G9" s="18"/>
      <c r="H9" s="18"/>
      <c r="I9" s="18"/>
      <c r="J9" s="18"/>
      <c r="K9" s="21"/>
    </row>
    <row r="10" spans="1:11" x14ac:dyDescent="0.25">
      <c r="A10" s="22">
        <v>1</v>
      </c>
      <c r="B10" s="13" t="s">
        <v>0</v>
      </c>
      <c r="C10" s="13" t="s">
        <v>1</v>
      </c>
      <c r="D10" s="14">
        <v>626231</v>
      </c>
      <c r="E10" s="14">
        <v>675525</v>
      </c>
      <c r="F10" s="14">
        <f>E10-D10</f>
        <v>49294</v>
      </c>
      <c r="G10" s="15">
        <f>E10/D10</f>
        <v>1.0787153622225665</v>
      </c>
      <c r="H10" s="14">
        <f>D10</f>
        <v>626231</v>
      </c>
      <c r="I10" s="14">
        <f>E10</f>
        <v>675525</v>
      </c>
      <c r="J10" s="14">
        <f>F10</f>
        <v>49294</v>
      </c>
      <c r="K10" s="23">
        <f>G10</f>
        <v>1.0787153622225665</v>
      </c>
    </row>
    <row r="11" spans="1:11" x14ac:dyDescent="0.25">
      <c r="A11" s="22"/>
      <c r="B11" s="13"/>
      <c r="C11" s="13"/>
      <c r="D11" s="13"/>
      <c r="E11" s="13"/>
      <c r="F11" s="14"/>
      <c r="G11" s="15"/>
      <c r="H11" s="14"/>
      <c r="I11" s="14"/>
      <c r="J11" s="14"/>
      <c r="K11" s="23"/>
    </row>
    <row r="12" spans="1:11" x14ac:dyDescent="0.25">
      <c r="A12" s="22">
        <v>2</v>
      </c>
      <c r="B12" s="13" t="s">
        <v>2</v>
      </c>
      <c r="C12" s="13" t="s">
        <v>1</v>
      </c>
      <c r="D12" s="14">
        <v>376071</v>
      </c>
      <c r="E12" s="14">
        <v>412037</v>
      </c>
      <c r="F12" s="14">
        <f t="shared" ref="F12" si="0">E12-D12</f>
        <v>35966</v>
      </c>
      <c r="G12" s="15">
        <f t="shared" ref="G12" si="1">E12/D12</f>
        <v>1.0956361963565391</v>
      </c>
      <c r="H12" s="14">
        <f t="shared" ref="H12" si="2">D12</f>
        <v>376071</v>
      </c>
      <c r="I12" s="14">
        <f t="shared" ref="I12" si="3">E12</f>
        <v>412037</v>
      </c>
      <c r="J12" s="14">
        <f t="shared" ref="J12" si="4">F12</f>
        <v>35966</v>
      </c>
      <c r="K12" s="23">
        <f t="shared" ref="K12" si="5">G12</f>
        <v>1.0956361963565391</v>
      </c>
    </row>
    <row r="13" spans="1:11" ht="15.75" thickBot="1" x14ac:dyDescent="0.3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6"/>
    </row>
    <row r="15" spans="1:11" ht="15.75" thickBot="1" x14ac:dyDescent="0.3"/>
    <row r="16" spans="1:11" ht="15.75" thickBot="1" x14ac:dyDescent="0.3">
      <c r="A16" s="7" t="s">
        <v>6</v>
      </c>
      <c r="B16" s="5" t="s">
        <v>8</v>
      </c>
      <c r="C16" s="8" t="s">
        <v>9</v>
      </c>
      <c r="D16" s="1" t="s">
        <v>18</v>
      </c>
      <c r="E16" s="2"/>
      <c r="F16" s="2"/>
      <c r="G16" s="3"/>
      <c r="H16" s="1" t="s">
        <v>5</v>
      </c>
      <c r="I16" s="2"/>
      <c r="J16" s="2"/>
      <c r="K16" s="3"/>
    </row>
    <row r="17" spans="1:11" ht="15.75" thickBot="1" x14ac:dyDescent="0.3">
      <c r="A17" s="9" t="s">
        <v>7</v>
      </c>
      <c r="B17" s="4"/>
      <c r="C17" s="10" t="s">
        <v>10</v>
      </c>
      <c r="D17" s="6" t="s">
        <v>11</v>
      </c>
      <c r="E17" s="6" t="s">
        <v>12</v>
      </c>
      <c r="F17" s="6" t="s">
        <v>13</v>
      </c>
      <c r="G17" s="11" t="s">
        <v>14</v>
      </c>
      <c r="H17" s="11" t="s">
        <v>11</v>
      </c>
      <c r="I17" s="11" t="s">
        <v>12</v>
      </c>
      <c r="J17" s="11" t="s">
        <v>13</v>
      </c>
      <c r="K17" s="11" t="s">
        <v>14</v>
      </c>
    </row>
    <row r="18" spans="1:11" x14ac:dyDescent="0.25">
      <c r="A18" s="20"/>
      <c r="B18" s="17"/>
      <c r="C18" s="17"/>
      <c r="D18" s="16"/>
      <c r="E18" s="16"/>
      <c r="F18" s="16"/>
      <c r="G18" s="18"/>
      <c r="H18" s="18"/>
      <c r="I18" s="18"/>
      <c r="J18" s="18"/>
      <c r="K18" s="21"/>
    </row>
    <row r="19" spans="1:11" x14ac:dyDescent="0.25">
      <c r="A19" s="22">
        <v>1</v>
      </c>
      <c r="B19" s="13" t="s">
        <v>0</v>
      </c>
      <c r="C19" s="13" t="s">
        <v>1</v>
      </c>
      <c r="D19" s="14">
        <v>626231</v>
      </c>
      <c r="E19" s="14">
        <f>I19-E10</f>
        <v>1112247</v>
      </c>
      <c r="F19" s="14">
        <f>E19-D19</f>
        <v>486016</v>
      </c>
      <c r="G19" s="15">
        <f>E19/D19</f>
        <v>1.7760969993500801</v>
      </c>
      <c r="H19" s="14">
        <f>D19*2</f>
        <v>1252462</v>
      </c>
      <c r="I19" s="14">
        <v>1787772</v>
      </c>
      <c r="J19" s="14">
        <f>I19-H19</f>
        <v>535310</v>
      </c>
      <c r="K19" s="23">
        <f>I19/H19</f>
        <v>1.4274061807863232</v>
      </c>
    </row>
    <row r="20" spans="1:11" x14ac:dyDescent="0.25">
      <c r="A20" s="22"/>
      <c r="B20" s="13"/>
      <c r="C20" s="13"/>
      <c r="D20" s="13"/>
      <c r="E20" s="13"/>
      <c r="F20" s="14"/>
      <c r="G20" s="15"/>
      <c r="H20" s="14"/>
      <c r="I20" s="14"/>
      <c r="J20" s="14"/>
      <c r="K20" s="23"/>
    </row>
    <row r="21" spans="1:11" x14ac:dyDescent="0.25">
      <c r="A21" s="22">
        <v>2</v>
      </c>
      <c r="B21" s="13" t="s">
        <v>2</v>
      </c>
      <c r="C21" s="13" t="s">
        <v>1</v>
      </c>
      <c r="D21" s="14">
        <v>376071</v>
      </c>
      <c r="E21" s="14">
        <v>426193</v>
      </c>
      <c r="F21" s="14">
        <f t="shared" ref="F21" si="6">E21-D21</f>
        <v>50122</v>
      </c>
      <c r="G21" s="15">
        <f t="shared" ref="G21:G22" si="7">E21/D21</f>
        <v>1.1332780246283281</v>
      </c>
      <c r="H21" s="14">
        <f t="shared" ref="H21" si="8">D21*2</f>
        <v>752142</v>
      </c>
      <c r="I21" s="14">
        <f>E12+E21</f>
        <v>838230</v>
      </c>
      <c r="J21" s="14">
        <f t="shared" ref="J21" si="9">I21-H21</f>
        <v>86088</v>
      </c>
      <c r="K21" s="23">
        <f t="shared" ref="K21" si="10">I21/H21</f>
        <v>1.1144571104924337</v>
      </c>
    </row>
    <row r="22" spans="1:11" ht="15.75" thickBot="1" x14ac:dyDescent="0.3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6"/>
    </row>
    <row r="24" spans="1:11" ht="15.75" thickBot="1" x14ac:dyDescent="0.3"/>
    <row r="25" spans="1:11" ht="15.75" thickBot="1" x14ac:dyDescent="0.3">
      <c r="A25" s="7" t="s">
        <v>6</v>
      </c>
      <c r="B25" s="5" t="s">
        <v>8</v>
      </c>
      <c r="C25" s="8" t="s">
        <v>9</v>
      </c>
      <c r="D25" s="1" t="s">
        <v>19</v>
      </c>
      <c r="E25" s="2"/>
      <c r="F25" s="2"/>
      <c r="G25" s="3"/>
      <c r="H25" s="1" t="s">
        <v>5</v>
      </c>
      <c r="I25" s="2"/>
      <c r="J25" s="2"/>
      <c r="K25" s="3"/>
    </row>
    <row r="26" spans="1:11" ht="15.75" thickBot="1" x14ac:dyDescent="0.3">
      <c r="A26" s="9" t="s">
        <v>7</v>
      </c>
      <c r="B26" s="4"/>
      <c r="C26" s="10" t="s">
        <v>10</v>
      </c>
      <c r="D26" s="6" t="s">
        <v>11</v>
      </c>
      <c r="E26" s="6" t="s">
        <v>12</v>
      </c>
      <c r="F26" s="6" t="s">
        <v>13</v>
      </c>
      <c r="G26" s="11" t="s">
        <v>14</v>
      </c>
      <c r="H26" s="11" t="s">
        <v>11</v>
      </c>
      <c r="I26" s="11" t="s">
        <v>12</v>
      </c>
      <c r="J26" s="11" t="s">
        <v>13</v>
      </c>
      <c r="K26" s="11" t="s">
        <v>14</v>
      </c>
    </row>
    <row r="27" spans="1:11" x14ac:dyDescent="0.25">
      <c r="A27" s="20"/>
      <c r="B27" s="17"/>
      <c r="C27" s="17"/>
      <c r="D27" s="16"/>
      <c r="E27" s="16"/>
      <c r="F27" s="16"/>
      <c r="G27" s="18"/>
      <c r="H27" s="18"/>
      <c r="I27" s="18"/>
      <c r="J27" s="18"/>
      <c r="K27" s="21"/>
    </row>
    <row r="28" spans="1:11" x14ac:dyDescent="0.25">
      <c r="A28" s="22">
        <v>1</v>
      </c>
      <c r="B28" s="13" t="s">
        <v>0</v>
      </c>
      <c r="C28" s="13" t="s">
        <v>1</v>
      </c>
      <c r="D28" s="14">
        <v>626231</v>
      </c>
      <c r="E28" s="14">
        <f>I28-I19</f>
        <v>1163988</v>
      </c>
      <c r="F28" s="14">
        <f>E28-D28</f>
        <v>537757</v>
      </c>
      <c r="G28" s="15">
        <f>E28/D28</f>
        <v>1.8587198653532004</v>
      </c>
      <c r="H28" s="14">
        <f>H19+D28</f>
        <v>1878693</v>
      </c>
      <c r="I28" s="14">
        <v>2951760</v>
      </c>
      <c r="J28" s="14">
        <f>I28-H28</f>
        <v>1073067</v>
      </c>
      <c r="K28" s="23">
        <f>I28/H28</f>
        <v>1.5711774089752824</v>
      </c>
    </row>
    <row r="29" spans="1:11" x14ac:dyDescent="0.25">
      <c r="A29" s="22"/>
      <c r="B29" s="13"/>
      <c r="C29" s="13"/>
      <c r="D29" s="13"/>
      <c r="E29" s="13"/>
      <c r="F29" s="14"/>
      <c r="G29" s="15"/>
      <c r="H29" s="14"/>
      <c r="I29" s="14"/>
      <c r="J29" s="14"/>
      <c r="K29" s="23"/>
    </row>
    <row r="30" spans="1:11" x14ac:dyDescent="0.25">
      <c r="A30" s="22">
        <v>2</v>
      </c>
      <c r="B30" s="13" t="s">
        <v>2</v>
      </c>
      <c r="C30" s="13" t="s">
        <v>1</v>
      </c>
      <c r="D30" s="14">
        <v>376071</v>
      </c>
      <c r="E30" s="14">
        <v>425136</v>
      </c>
      <c r="F30" s="14">
        <f t="shared" ref="F30" si="11">E30-D30</f>
        <v>49065</v>
      </c>
      <c r="G30" s="15">
        <f t="shared" ref="G30:G31" si="12">E30/D30</f>
        <v>1.1304673851480174</v>
      </c>
      <c r="H30" s="14">
        <f>H21+D30</f>
        <v>1128213</v>
      </c>
      <c r="I30" s="14">
        <f>I21+E30</f>
        <v>1263366</v>
      </c>
      <c r="J30" s="14">
        <f t="shared" ref="J30" si="13">I30-H30</f>
        <v>135153</v>
      </c>
      <c r="K30" s="23">
        <f t="shared" ref="K30" si="14">I30/H30</f>
        <v>1.1197938687109614</v>
      </c>
    </row>
    <row r="31" spans="1:11" ht="15.75" thickBot="1" x14ac:dyDescent="0.3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6"/>
    </row>
  </sheetData>
  <mergeCells count="10">
    <mergeCell ref="D16:G16"/>
    <mergeCell ref="H16:K16"/>
    <mergeCell ref="D25:G25"/>
    <mergeCell ref="H25:K25"/>
    <mergeCell ref="D7:G7"/>
    <mergeCell ref="H7:K7"/>
    <mergeCell ref="A5:K5"/>
    <mergeCell ref="A1:K1"/>
    <mergeCell ref="A2:K2"/>
    <mergeCell ref="A3:K3"/>
  </mergeCells>
  <pageMargins left="0.70866141732283472" right="0.70866141732283472" top="0.35433070866141736" bottom="0.35433070866141736" header="0.31496062992125984" footer="0.31496062992125984"/>
  <pageSetup paperSize="9" scale="9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1кв2022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2023-01-10T07:59:30Z</dcterms:modified>
</cp:coreProperties>
</file>